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735" activeTab="0"/>
  </bookViews>
  <sheets>
    <sheet name="Measure Definitions" sheetId="2" r:id="rId1"/>
    <sheet name="Raw Data" sheetId="1" r:id="rId2"/>
    <sheet name="Graphs" sheetId="3" r:id="rId3"/>
  </sheets>
  <definedNames/>
  <calcPr calcId="152511"/>
</workbook>
</file>

<file path=xl/sharedStrings.xml><?xml version="1.0" encoding="utf-8"?>
<sst xmlns="http://schemas.openxmlformats.org/spreadsheetml/2006/main" count="39" uniqueCount="27">
  <si>
    <t>Month</t>
  </si>
  <si>
    <t xml:space="preserve">Measure 1 = </t>
  </si>
  <si>
    <t>Patients ≥18 with DM  with HbA1c &gt;9</t>
  </si>
  <si>
    <t>Measure #1</t>
  </si>
  <si>
    <t>Measure #2</t>
  </si>
  <si>
    <t>Measure #3</t>
  </si>
  <si>
    <t>Measure #4</t>
  </si>
  <si>
    <t># of adult diabetic patients in the clinical information system who have had an HbA1c &gt;9 in the last 12 months</t>
  </si>
  <si>
    <t># of patients with an HbA1c in the past 12 months</t>
  </si>
  <si>
    <t>Goal</t>
  </si>
  <si>
    <t>numerator</t>
  </si>
  <si>
    <t>denominator</t>
  </si>
  <si>
    <t>numerator:</t>
  </si>
  <si>
    <t>denominator:</t>
  </si>
  <si>
    <t>Measure #3 =</t>
  </si>
  <si>
    <t>Measure #4 =</t>
  </si>
  <si>
    <t># of diabetic patients with last blood pressure measurement adequately controlled to systolic blood pressure &lt; 140 mm Hg and diastolic blood pressure &lt; 80 mm Hg during the measurement year</t>
  </si>
  <si>
    <t xml:space="preserve"># of patients age &gt; 18 years with a diagnosis of diabetes </t>
  </si>
  <si>
    <t>% of diabetic patients with BP under control</t>
  </si>
  <si>
    <t>Cycle Time (in minutes) for X Clinic/Department</t>
  </si>
  <si>
    <t>No Show Rate</t>
  </si>
  <si>
    <t>The number of no-show appointments in the measurement month</t>
  </si>
  <si>
    <t>total number of appointment slots in the measurement month</t>
  </si>
  <si>
    <t>Measure #2 =</t>
  </si>
  <si>
    <t xml:space="preserve">amount of time (in minutes) that a patient spends at an office visit. The cycle ideally begins at the time of patient check-in and ends when the patient checks-out. </t>
  </si>
  <si>
    <t>Clinic Name/Site Name</t>
  </si>
  <si>
    <t>IHQC Project Metrics for [Clinic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</si>
</sst>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sz val="6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/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9" fontId="0" fillId="3" borderId="0" xfId="15" applyFont="1" applyFill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0" fontId="0" fillId="3" borderId="0" xfId="15" applyNumberFormat="1" applyFont="1" applyFill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0" fillId="5" borderId="0" xfId="0" applyFill="1"/>
    <xf numFmtId="164" fontId="0" fillId="5" borderId="0" xfId="0" applyNumberFormat="1" applyFill="1"/>
    <xf numFmtId="0" fontId="4" fillId="5" borderId="0" xfId="0" applyFont="1" applyFill="1"/>
    <xf numFmtId="0" fontId="0" fillId="6" borderId="0" xfId="0" applyFill="1" applyAlignment="1">
      <alignment horizontal="center" vertical="center"/>
    </xf>
    <xf numFmtId="0" fontId="0" fillId="6" borderId="0" xfId="0" applyFill="1"/>
    <xf numFmtId="0" fontId="0" fillId="6" borderId="0" xfId="15" applyNumberFormat="1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9" fillId="6" borderId="3" xfId="0" applyFont="1" applyFill="1" applyBorder="1" applyAlignment="1">
      <alignment wrapText="1"/>
    </xf>
    <xf numFmtId="0" fontId="9" fillId="6" borderId="2" xfId="0" applyFont="1" applyFill="1" applyBorder="1" applyAlignment="1">
      <alignment wrapText="1"/>
    </xf>
    <xf numFmtId="0" fontId="10" fillId="6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9" fontId="0" fillId="3" borderId="6" xfId="15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wrapText="1"/>
    </xf>
    <xf numFmtId="9" fontId="0" fillId="3" borderId="2" xfId="15" applyFont="1" applyFill="1" applyBorder="1" applyAlignment="1">
      <alignment horizontal="center" wrapText="1"/>
    </xf>
    <xf numFmtId="0" fontId="0" fillId="6" borderId="7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9" fontId="0" fillId="3" borderId="0" xfId="15" applyFont="1" applyFill="1" applyBorder="1" applyAlignment="1">
      <alignment horizontal="center" vertical="center"/>
    </xf>
    <xf numFmtId="9" fontId="0" fillId="3" borderId="0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9" fontId="0" fillId="3" borderId="2" xfId="15" applyFont="1" applyFill="1" applyBorder="1" applyAlignment="1">
      <alignment horizontal="center" vertical="center"/>
    </xf>
    <xf numFmtId="0" fontId="0" fillId="6" borderId="7" xfId="15" applyNumberFormat="1" applyFon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'Raw Data'!$D$3</c:f>
              <c:strCache>
                <c:ptCount val="1"/>
                <c:pt idx="0">
                  <c:v>Patients ≥18 with DM  with HbA1c &gt;9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Data'!$A$4:$A$27</c:f>
              <c:strCache/>
            </c:strRef>
          </c:cat>
          <c:val>
            <c:numRef>
              <c:f>'Raw Data'!$D$4:$D$27</c:f>
              <c:numCache/>
            </c:numRef>
          </c:val>
          <c:smooth val="0"/>
        </c:ser>
        <c:ser>
          <c:idx val="0"/>
          <c:order val="1"/>
          <c:tx>
            <c:strRef>
              <c:f>'Raw Data'!$E$3</c:f>
              <c:strCache>
                <c:ptCount val="1"/>
                <c:pt idx="0">
                  <c:v>Goal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'Raw Data'!$E$4:$E$27</c:f>
              <c:numCache/>
            </c:numRef>
          </c:val>
          <c:smooth val="0"/>
        </c:ser>
        <c:axId val="64297283"/>
        <c:axId val="41804636"/>
      </c:lineChart>
      <c:dateAx>
        <c:axId val="64297283"/>
        <c:scaling>
          <c:orientation val="minMax"/>
        </c:scaling>
        <c:axPos val="b"/>
        <c:delete val="0"/>
        <c:numFmt formatCode="[$-409]mmm\-yy;@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u="none" baseline="0">
                <a:latin typeface="Calibri"/>
                <a:ea typeface="Calibri"/>
                <a:cs typeface="Calibri"/>
              </a:defRPr>
            </a:pPr>
          </a:p>
        </c:txPr>
        <c:crossAx val="41804636"/>
        <c:crosses val="autoZero"/>
        <c:auto val="1"/>
        <c:baseTimeUnit val="months"/>
        <c:noMultiLvlLbl val="0"/>
      </c:dateAx>
      <c:valAx>
        <c:axId val="41804636"/>
        <c:scaling>
          <c:orientation val="minMax"/>
          <c:min val="0.2"/>
        </c:scaling>
        <c:axPos val="l"/>
        <c:delete val="0"/>
        <c:numFmt formatCode="0%" sourceLinked="1"/>
        <c:majorTickMark val="none"/>
        <c:minorTickMark val="none"/>
        <c:tickLblPos val="nextTo"/>
        <c:crossAx val="6429728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'Raw Data'!$H$3</c:f>
              <c:strCache>
                <c:ptCount val="1"/>
                <c:pt idx="0">
                  <c:v>% of diabetic patients with BP under 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Data'!$A$4:$A$27</c:f>
              <c:strCache/>
            </c:strRef>
          </c:cat>
          <c:val>
            <c:numRef>
              <c:f>'Raw Data'!$H$4:$H$27</c:f>
              <c:numCache/>
            </c:numRef>
          </c:val>
          <c:smooth val="0"/>
        </c:ser>
        <c:ser>
          <c:idx val="0"/>
          <c:order val="1"/>
          <c:tx>
            <c:v>Goal</c:v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'Raw Data'!$I$4:$I$27</c:f>
              <c:numCache/>
            </c:numRef>
          </c:val>
          <c:smooth val="0"/>
        </c:ser>
        <c:axId val="40697405"/>
        <c:axId val="30732326"/>
      </c:lineChart>
      <c:dateAx>
        <c:axId val="40697405"/>
        <c:scaling>
          <c:orientation val="minMax"/>
        </c:scaling>
        <c:axPos val="b"/>
        <c:delete val="0"/>
        <c:numFmt formatCode="[$-409]mmm\-yy;@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u="none" baseline="0">
                <a:latin typeface="Calibri"/>
                <a:ea typeface="Calibri"/>
                <a:cs typeface="Calibri"/>
              </a:defRPr>
            </a:pPr>
          </a:p>
        </c:txPr>
        <c:crossAx val="30732326"/>
        <c:crosses val="autoZero"/>
        <c:auto val="1"/>
        <c:baseTimeUnit val="months"/>
        <c:noMultiLvlLbl val="0"/>
      </c:dateAx>
      <c:valAx>
        <c:axId val="30732326"/>
        <c:scaling>
          <c:orientation val="minMax"/>
          <c:max val="1"/>
        </c:scaling>
        <c:axPos val="l"/>
        <c:delete val="0"/>
        <c:numFmt formatCode="0%" sourceLinked="1"/>
        <c:majorTickMark val="none"/>
        <c:minorTickMark val="none"/>
        <c:tickLblPos val="nextTo"/>
        <c:crossAx val="4069740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'Raw Data'!$J$3</c:f>
              <c:strCache>
                <c:ptCount val="1"/>
                <c:pt idx="0">
                  <c:v>Cycle Time (in minutes) for X Clinic/Department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Data'!$A$4:$A$27</c:f>
              <c:strCache/>
            </c:strRef>
          </c:cat>
          <c:val>
            <c:numRef>
              <c:f>'Raw Data'!$J$4:$J$27</c:f>
              <c:numCache/>
            </c:numRef>
          </c:val>
          <c:smooth val="0"/>
        </c:ser>
        <c:ser>
          <c:idx val="0"/>
          <c:order val="1"/>
          <c:tx>
            <c:strRef>
              <c:f>'Raw Data'!$I$3</c:f>
              <c:strCache>
                <c:ptCount val="1"/>
                <c:pt idx="0">
                  <c:v>Goal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'Raw Data'!$K$4:$K$27</c:f>
              <c:numCache/>
            </c:numRef>
          </c:val>
          <c:smooth val="0"/>
        </c:ser>
        <c:axId val="8155479"/>
        <c:axId val="6290448"/>
      </c:lineChart>
      <c:dateAx>
        <c:axId val="8155479"/>
        <c:scaling>
          <c:orientation val="minMax"/>
        </c:scaling>
        <c:axPos val="b"/>
        <c:delete val="0"/>
        <c:numFmt formatCode="[$-409]mmm\-yy;@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u="none" baseline="0">
                <a:latin typeface="Calibri"/>
                <a:ea typeface="Calibri"/>
                <a:cs typeface="Calibri"/>
              </a:defRPr>
            </a:pPr>
          </a:p>
        </c:txPr>
        <c:crossAx val="6290448"/>
        <c:crosses val="autoZero"/>
        <c:auto val="1"/>
        <c:baseTimeUnit val="months"/>
        <c:noMultiLvlLbl val="0"/>
      </c:dateAx>
      <c:valAx>
        <c:axId val="6290448"/>
        <c:scaling>
          <c:orientation val="minMax"/>
          <c:min val="50"/>
        </c:scaling>
        <c:axPos val="l"/>
        <c:delete val="0"/>
        <c:numFmt formatCode="General" sourceLinked="1"/>
        <c:majorTickMark val="none"/>
        <c:minorTickMark val="none"/>
        <c:tickLblPos val="nextTo"/>
        <c:crossAx val="815547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'Raw Data'!$N$3</c:f>
              <c:strCache>
                <c:ptCount val="1"/>
                <c:pt idx="0">
                  <c:v>No Show 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Data'!$A$4:$A$27</c:f>
              <c:strCache/>
            </c:strRef>
          </c:cat>
          <c:val>
            <c:numRef>
              <c:f>'Raw Data'!$N$4:$N$27</c:f>
              <c:numCache/>
            </c:numRef>
          </c:val>
          <c:smooth val="0"/>
        </c:ser>
        <c:ser>
          <c:idx val="0"/>
          <c:order val="1"/>
          <c:tx>
            <c:strRef>
              <c:f>'Raw Data'!$O$3</c:f>
              <c:strCache>
                <c:ptCount val="1"/>
                <c:pt idx="0">
                  <c:v>Goal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'Raw Data'!$O$4:$O$27</c:f>
              <c:numCache/>
            </c:numRef>
          </c:val>
          <c:smooth val="0"/>
        </c:ser>
        <c:axId val="56614033"/>
        <c:axId val="39764250"/>
      </c:lineChart>
      <c:dateAx>
        <c:axId val="56614033"/>
        <c:scaling>
          <c:orientation val="minMax"/>
        </c:scaling>
        <c:axPos val="b"/>
        <c:delete val="0"/>
        <c:numFmt formatCode="[$-409]mmm\-yy;@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u="none" baseline="0">
                <a:latin typeface="Calibri"/>
                <a:ea typeface="Calibri"/>
                <a:cs typeface="Calibri"/>
              </a:defRPr>
            </a:pPr>
          </a:p>
        </c:txPr>
        <c:crossAx val="39764250"/>
        <c:crosses val="autoZero"/>
        <c:auto val="1"/>
        <c:baseTimeUnit val="months"/>
        <c:noMultiLvlLbl val="0"/>
      </c:dateAx>
      <c:valAx>
        <c:axId val="39764250"/>
        <c:scaling>
          <c:orientation val="minMax"/>
        </c:scaling>
        <c:axPos val="l"/>
        <c:delete val="0"/>
        <c:numFmt formatCode="0%" sourceLinked="1"/>
        <c:majorTickMark val="none"/>
        <c:minorTickMark val="none"/>
        <c:tickLblPos val="nextTo"/>
        <c:crossAx val="5661403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180975</xdr:rowOff>
    </xdr:from>
    <xdr:to>
      <xdr:col>10</xdr:col>
      <xdr:colOff>114300</xdr:colOff>
      <xdr:row>12</xdr:row>
      <xdr:rowOff>0</xdr:rowOff>
    </xdr:to>
    <xdr:graphicFrame macro="">
      <xdr:nvGraphicFramePr>
        <xdr:cNvPr id="2" name="Chart 1"/>
        <xdr:cNvGraphicFramePr/>
      </xdr:nvGraphicFramePr>
      <xdr:xfrm>
        <a:off x="514350" y="371475"/>
        <a:ext cx="47434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10</xdr:col>
      <xdr:colOff>114300</xdr:colOff>
      <xdr:row>23</xdr:row>
      <xdr:rowOff>161925</xdr:rowOff>
    </xdr:to>
    <xdr:graphicFrame macro="">
      <xdr:nvGraphicFramePr>
        <xdr:cNvPr id="8" name="Chart 7"/>
        <xdr:cNvGraphicFramePr/>
      </xdr:nvGraphicFramePr>
      <xdr:xfrm>
        <a:off x="514350" y="2667000"/>
        <a:ext cx="47434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20</xdr:col>
      <xdr:colOff>114300</xdr:colOff>
      <xdr:row>11</xdr:row>
      <xdr:rowOff>161925</xdr:rowOff>
    </xdr:to>
    <xdr:graphicFrame macro="">
      <xdr:nvGraphicFramePr>
        <xdr:cNvPr id="6" name="Chart 5"/>
        <xdr:cNvGraphicFramePr/>
      </xdr:nvGraphicFramePr>
      <xdr:xfrm>
        <a:off x="5657850" y="381000"/>
        <a:ext cx="474345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20</xdr:col>
      <xdr:colOff>114300</xdr:colOff>
      <xdr:row>23</xdr:row>
      <xdr:rowOff>161925</xdr:rowOff>
    </xdr:to>
    <xdr:graphicFrame macro="">
      <xdr:nvGraphicFramePr>
        <xdr:cNvPr id="11" name="Chart 10"/>
        <xdr:cNvGraphicFramePr/>
      </xdr:nvGraphicFramePr>
      <xdr:xfrm>
        <a:off x="5657850" y="2667000"/>
        <a:ext cx="474345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 topLeftCell="A1">
      <selection activeCell="C17" sqref="C17"/>
    </sheetView>
  </sheetViews>
  <sheetFormatPr defaultColWidth="9.140625" defaultRowHeight="15"/>
  <cols>
    <col min="1" max="1" width="2.57421875" style="0" customWidth="1"/>
    <col min="2" max="2" width="17.28125" style="0" customWidth="1"/>
    <col min="3" max="3" width="79.28125" style="0" customWidth="1"/>
    <col min="4" max="4" width="88.8515625" style="0" customWidth="1"/>
  </cols>
  <sheetData>
    <row r="1" spans="1:15" ht="18.75">
      <c r="A1" s="23"/>
      <c r="B1" s="42" t="s">
        <v>26</v>
      </c>
      <c r="C1" s="4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.75">
      <c r="A2" s="2"/>
      <c r="B2" s="2"/>
      <c r="C2" s="2"/>
      <c r="D2" s="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8.75">
      <c r="A3" s="2"/>
      <c r="B3" s="5" t="s">
        <v>1</v>
      </c>
      <c r="C3" s="6" t="s">
        <v>2</v>
      </c>
      <c r="D3" s="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31.5">
      <c r="A4" s="2"/>
      <c r="B4" s="5" t="s">
        <v>12</v>
      </c>
      <c r="C4" s="7" t="s">
        <v>7</v>
      </c>
      <c r="D4" s="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8.75">
      <c r="A5" s="2"/>
      <c r="B5" s="5" t="s">
        <v>13</v>
      </c>
      <c r="C5" s="7" t="s">
        <v>8</v>
      </c>
      <c r="D5" s="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8.75">
      <c r="A6" s="2"/>
      <c r="B6" s="8"/>
      <c r="C6" s="9"/>
      <c r="D6" s="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8.75">
      <c r="A7" s="2"/>
      <c r="B7" s="5" t="s">
        <v>23</v>
      </c>
      <c r="C7" s="6" t="s">
        <v>18</v>
      </c>
      <c r="D7" s="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47.25">
      <c r="A8" s="2"/>
      <c r="B8" s="5" t="s">
        <v>12</v>
      </c>
      <c r="C8" s="7" t="s">
        <v>16</v>
      </c>
      <c r="D8" s="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8.75">
      <c r="A9" s="2"/>
      <c r="B9" s="5" t="s">
        <v>13</v>
      </c>
      <c r="C9" s="7" t="s">
        <v>17</v>
      </c>
      <c r="D9" s="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8.75">
      <c r="A10" s="2"/>
      <c r="B10" s="8"/>
      <c r="C10" s="9"/>
      <c r="D10" s="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8.75">
      <c r="A11" s="2"/>
      <c r="B11" s="5" t="s">
        <v>14</v>
      </c>
      <c r="C11" s="6" t="s">
        <v>19</v>
      </c>
      <c r="D11" s="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47.25">
      <c r="A12" s="2"/>
      <c r="B12" s="5" t="s">
        <v>12</v>
      </c>
      <c r="C12" s="7" t="s">
        <v>24</v>
      </c>
      <c r="D12" s="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8.75">
      <c r="A13" s="2"/>
      <c r="B13" s="8"/>
      <c r="C13" s="9"/>
      <c r="D13" s="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8.75">
      <c r="A14" s="2"/>
      <c r="B14" s="5" t="s">
        <v>15</v>
      </c>
      <c r="C14" s="6" t="s">
        <v>20</v>
      </c>
      <c r="D14" s="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8.75">
      <c r="A15" s="2"/>
      <c r="B15" s="5" t="s">
        <v>12</v>
      </c>
      <c r="C15" s="7" t="s">
        <v>21</v>
      </c>
      <c r="D15" s="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8.75">
      <c r="A16" s="2"/>
      <c r="B16" s="5" t="s">
        <v>13</v>
      </c>
      <c r="C16" s="7" t="s">
        <v>22</v>
      </c>
      <c r="D16" s="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59" customHeight="1">
      <c r="A17" s="2"/>
      <c r="B17" s="2"/>
      <c r="C17" s="3"/>
      <c r="D17" s="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ht="15">
      <c r="C18" s="1"/>
    </row>
    <row r="19" ht="15">
      <c r="C19" s="1"/>
    </row>
    <row r="20" ht="15">
      <c r="C20" s="1"/>
    </row>
    <row r="21" ht="15">
      <c r="C21" s="1"/>
    </row>
    <row r="22" ht="15">
      <c r="C22" s="1"/>
    </row>
    <row r="23" ht="15">
      <c r="C23" s="1"/>
    </row>
    <row r="24" ht="15">
      <c r="C24" s="1"/>
    </row>
    <row r="25" ht="15">
      <c r="C25" s="1"/>
    </row>
    <row r="26" ht="15">
      <c r="C26" s="1"/>
    </row>
    <row r="27" ht="15"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</sheetData>
  <mergeCells count="1">
    <mergeCell ref="B1:C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8" sqref="B8"/>
    </sheetView>
  </sheetViews>
  <sheetFormatPr defaultColWidth="9.140625" defaultRowHeight="15"/>
  <cols>
    <col min="1" max="1" width="10.7109375" style="0" customWidth="1"/>
    <col min="2" max="3" width="20.57421875" style="21" customWidth="1"/>
    <col min="4" max="4" width="20.57421875" style="0" customWidth="1"/>
    <col min="5" max="5" width="7.140625" style="0" customWidth="1"/>
    <col min="6" max="6" width="25.140625" style="21" customWidth="1"/>
    <col min="7" max="7" width="24.28125" style="21" customWidth="1"/>
    <col min="8" max="8" width="24.00390625" style="0" customWidth="1"/>
    <col min="10" max="10" width="21.8515625" style="0" customWidth="1"/>
    <col min="12" max="12" width="27.140625" style="21" customWidth="1"/>
    <col min="13" max="13" width="26.28125" style="21" customWidth="1"/>
    <col min="14" max="14" width="29.7109375" style="0" customWidth="1"/>
    <col min="15" max="15" width="10.00390625" style="0" customWidth="1"/>
    <col min="16" max="21" width="9.140625" style="30" customWidth="1"/>
  </cols>
  <sheetData>
    <row r="1" spans="1:5" s="15" customFormat="1" ht="37.5" customHeight="1" thickBot="1">
      <c r="A1" s="14"/>
      <c r="B1" s="16" t="s">
        <v>25</v>
      </c>
      <c r="C1" s="16"/>
      <c r="D1" s="14"/>
      <c r="E1" s="14"/>
    </row>
    <row r="2" spans="1:15" ht="18.75">
      <c r="A2" s="17"/>
      <c r="B2" s="26" t="s">
        <v>10</v>
      </c>
      <c r="C2" s="27" t="s">
        <v>11</v>
      </c>
      <c r="D2" s="43" t="s">
        <v>3</v>
      </c>
      <c r="E2" s="43"/>
      <c r="F2" s="26" t="s">
        <v>10</v>
      </c>
      <c r="G2" s="27" t="s">
        <v>11</v>
      </c>
      <c r="H2" s="43" t="s">
        <v>4</v>
      </c>
      <c r="I2" s="43"/>
      <c r="J2" s="43" t="s">
        <v>5</v>
      </c>
      <c r="K2" s="44"/>
      <c r="L2" s="26" t="s">
        <v>10</v>
      </c>
      <c r="M2" s="27" t="s">
        <v>11</v>
      </c>
      <c r="N2" s="45" t="s">
        <v>6</v>
      </c>
      <c r="O2" s="45"/>
    </row>
    <row r="3" spans="1:16" ht="92.25" customHeight="1" thickBot="1">
      <c r="A3" s="19" t="s">
        <v>0</v>
      </c>
      <c r="B3" s="24" t="str">
        <f>'Measure Definitions'!C4</f>
        <v># of adult diabetic patients in the clinical information system who have had an HbA1c &gt;9 in the last 12 months</v>
      </c>
      <c r="C3" s="25" t="str">
        <f>'Measure Definitions'!C5</f>
        <v># of patients with an HbA1c in the past 12 months</v>
      </c>
      <c r="D3" s="13" t="str">
        <f>'Measure Definitions'!C3</f>
        <v>Patients ≥18 with DM  with HbA1c &gt;9</v>
      </c>
      <c r="E3" s="13" t="s">
        <v>9</v>
      </c>
      <c r="F3" s="24" t="str">
        <f>'Measure Definitions'!C8</f>
        <v># of diabetic patients with last blood pressure measurement adequately controlled to systolic blood pressure &lt; 140 mm Hg and diastolic blood pressure &lt; 80 mm Hg during the measurement year</v>
      </c>
      <c r="G3" s="25" t="str">
        <f>'Measure Definitions'!C9</f>
        <v xml:space="preserve"># of patients age &gt; 18 years with a diagnosis of diabetes </v>
      </c>
      <c r="H3" s="13" t="str">
        <f>'Measure Definitions'!C7</f>
        <v>% of diabetic patients with BP under control</v>
      </c>
      <c r="I3" s="32" t="s">
        <v>9</v>
      </c>
      <c r="J3" s="13" t="str">
        <f>'Measure Definitions'!C11</f>
        <v>Cycle Time (in minutes) for X Clinic/Department</v>
      </c>
      <c r="K3" s="28" t="s">
        <v>9</v>
      </c>
      <c r="L3" s="24" t="str">
        <f>'Measure Definitions'!C15</f>
        <v>The number of no-show appointments in the measurement month</v>
      </c>
      <c r="M3" s="25" t="str">
        <f>'Measure Definitions'!C16</f>
        <v>total number of appointment slots in the measurement month</v>
      </c>
      <c r="N3" s="29" t="str">
        <f>'Measure Definitions'!C14</f>
        <v>No Show Rate</v>
      </c>
      <c r="O3" s="32" t="s">
        <v>9</v>
      </c>
      <c r="P3" s="31"/>
    </row>
    <row r="4" spans="1:15" ht="15">
      <c r="A4" s="18">
        <v>42339</v>
      </c>
      <c r="B4" s="33">
        <v>347</v>
      </c>
      <c r="C4" s="34">
        <v>620</v>
      </c>
      <c r="D4" s="35">
        <f>IF(ISERROR(B4/C4),NA(),B4/C4)</f>
        <v>0.5596774193548387</v>
      </c>
      <c r="E4" s="36">
        <v>0.65</v>
      </c>
      <c r="F4" s="40"/>
      <c r="G4" s="34"/>
      <c r="H4" s="35" t="e">
        <f>IF(ISERROR(F4/G4),NA(),F4/G4)</f>
        <v>#N/A</v>
      </c>
      <c r="I4" s="35">
        <v>0.65</v>
      </c>
      <c r="J4" s="12"/>
      <c r="K4" s="12">
        <v>75</v>
      </c>
      <c r="L4" s="22"/>
      <c r="M4" s="20"/>
      <c r="N4" s="10" t="e">
        <f>IF(ISERROR(L4/M4),NA(),L4/M4)</f>
        <v>#N/A</v>
      </c>
      <c r="O4" s="10">
        <v>0.15</v>
      </c>
    </row>
    <row r="5" spans="1:15" ht="15">
      <c r="A5" s="18">
        <v>42370</v>
      </c>
      <c r="B5" s="33">
        <v>336</v>
      </c>
      <c r="C5" s="34">
        <v>617</v>
      </c>
      <c r="D5" s="35">
        <f aca="true" t="shared" si="0" ref="D5:D21">IF(ISERROR(B5/C5),NA(),B5/C5)</f>
        <v>0.5445705024311183</v>
      </c>
      <c r="E5" s="35">
        <f>$E$4</f>
        <v>0.65</v>
      </c>
      <c r="F5" s="33"/>
      <c r="G5" s="34"/>
      <c r="H5" s="35" t="e">
        <f aca="true" t="shared" si="1" ref="H5:H21">IF(ISERROR(F5/G5),NA(),F5/G5)</f>
        <v>#N/A</v>
      </c>
      <c r="I5" s="36">
        <f>$I$4</f>
        <v>0.65</v>
      </c>
      <c r="J5" s="12"/>
      <c r="K5" s="12">
        <f>$K$4</f>
        <v>75</v>
      </c>
      <c r="L5" s="20"/>
      <c r="M5" s="20"/>
      <c r="N5" s="10" t="e">
        <f aca="true" t="shared" si="2" ref="N5:N21">IF(ISERROR(L5/M5),NA(),L5/M5)</f>
        <v>#N/A</v>
      </c>
      <c r="O5" s="11">
        <f>$O$4</f>
        <v>0.15</v>
      </c>
    </row>
    <row r="6" spans="1:15" ht="15">
      <c r="A6" s="18">
        <v>42401</v>
      </c>
      <c r="B6" s="33">
        <v>352</v>
      </c>
      <c r="C6" s="34">
        <v>620</v>
      </c>
      <c r="D6" s="35">
        <f t="shared" si="0"/>
        <v>0.567741935483871</v>
      </c>
      <c r="E6" s="35">
        <f aca="true" t="shared" si="3" ref="E6">$E$4</f>
        <v>0.65</v>
      </c>
      <c r="F6" s="33"/>
      <c r="G6" s="34"/>
      <c r="H6" s="35" t="e">
        <f t="shared" si="1"/>
        <v>#N/A</v>
      </c>
      <c r="I6" s="36">
        <f aca="true" t="shared" si="4" ref="I6">$I$4</f>
        <v>0.65</v>
      </c>
      <c r="J6" s="12"/>
      <c r="K6" s="12">
        <f aca="true" t="shared" si="5" ref="K6">$K$4</f>
        <v>75</v>
      </c>
      <c r="L6" s="20"/>
      <c r="M6" s="20"/>
      <c r="N6" s="10" t="e">
        <f t="shared" si="2"/>
        <v>#N/A</v>
      </c>
      <c r="O6" s="11">
        <f aca="true" t="shared" si="6" ref="O6">$O$4</f>
        <v>0.15</v>
      </c>
    </row>
    <row r="7" spans="1:15" ht="15">
      <c r="A7" s="18">
        <v>42430</v>
      </c>
      <c r="B7" s="33">
        <v>364</v>
      </c>
      <c r="C7" s="34">
        <v>622</v>
      </c>
      <c r="D7" s="35">
        <f t="shared" si="0"/>
        <v>0.5852090032154341</v>
      </c>
      <c r="E7" s="35">
        <f aca="true" t="shared" si="7" ref="E7:E21">$E$4</f>
        <v>0.65</v>
      </c>
      <c r="F7" s="33"/>
      <c r="G7" s="34"/>
      <c r="H7" s="35" t="e">
        <f t="shared" si="1"/>
        <v>#N/A</v>
      </c>
      <c r="I7" s="36">
        <f aca="true" t="shared" si="8" ref="I7:I21">$I$4</f>
        <v>0.65</v>
      </c>
      <c r="J7" s="12"/>
      <c r="K7" s="12">
        <f aca="true" t="shared" si="9" ref="K7:K21">$K$4</f>
        <v>75</v>
      </c>
      <c r="L7" s="20"/>
      <c r="M7" s="20"/>
      <c r="N7" s="10" t="e">
        <f t="shared" si="2"/>
        <v>#N/A</v>
      </c>
      <c r="O7" s="11">
        <f aca="true" t="shared" si="10" ref="O7:O21">$O$4</f>
        <v>0.15</v>
      </c>
    </row>
    <row r="8" spans="1:15" ht="15">
      <c r="A8" s="18">
        <v>42461</v>
      </c>
      <c r="B8" s="33"/>
      <c r="C8" s="34"/>
      <c r="D8" s="35" t="e">
        <f t="shared" si="0"/>
        <v>#N/A</v>
      </c>
      <c r="E8" s="35">
        <f t="shared" si="7"/>
        <v>0.65</v>
      </c>
      <c r="F8" s="33"/>
      <c r="G8" s="34"/>
      <c r="H8" s="35" t="e">
        <f t="shared" si="1"/>
        <v>#N/A</v>
      </c>
      <c r="I8" s="36">
        <f t="shared" si="8"/>
        <v>0.65</v>
      </c>
      <c r="J8" s="12"/>
      <c r="K8" s="12">
        <f t="shared" si="9"/>
        <v>75</v>
      </c>
      <c r="L8" s="20"/>
      <c r="M8" s="20"/>
      <c r="N8" s="10" t="e">
        <f t="shared" si="2"/>
        <v>#N/A</v>
      </c>
      <c r="O8" s="11">
        <f t="shared" si="10"/>
        <v>0.15</v>
      </c>
    </row>
    <row r="9" spans="1:15" ht="15">
      <c r="A9" s="18">
        <v>42491</v>
      </c>
      <c r="B9" s="33"/>
      <c r="C9" s="34"/>
      <c r="D9" s="35" t="e">
        <f t="shared" si="0"/>
        <v>#N/A</v>
      </c>
      <c r="E9" s="35">
        <f t="shared" si="7"/>
        <v>0.65</v>
      </c>
      <c r="F9" s="33"/>
      <c r="G9" s="34"/>
      <c r="H9" s="35" t="e">
        <f t="shared" si="1"/>
        <v>#N/A</v>
      </c>
      <c r="I9" s="36">
        <f t="shared" si="8"/>
        <v>0.65</v>
      </c>
      <c r="J9" s="12"/>
      <c r="K9" s="12">
        <f t="shared" si="9"/>
        <v>75</v>
      </c>
      <c r="L9" s="20"/>
      <c r="M9" s="20"/>
      <c r="N9" s="10" t="e">
        <f t="shared" si="2"/>
        <v>#N/A</v>
      </c>
      <c r="O9" s="11">
        <f t="shared" si="10"/>
        <v>0.15</v>
      </c>
    </row>
    <row r="10" spans="1:15" ht="15">
      <c r="A10" s="18">
        <v>42522</v>
      </c>
      <c r="B10" s="33"/>
      <c r="C10" s="34"/>
      <c r="D10" s="35" t="e">
        <f t="shared" si="0"/>
        <v>#N/A</v>
      </c>
      <c r="E10" s="35">
        <f t="shared" si="7"/>
        <v>0.65</v>
      </c>
      <c r="F10" s="33"/>
      <c r="G10" s="34"/>
      <c r="H10" s="35" t="e">
        <f t="shared" si="1"/>
        <v>#N/A</v>
      </c>
      <c r="I10" s="36">
        <f t="shared" si="8"/>
        <v>0.65</v>
      </c>
      <c r="J10" s="12"/>
      <c r="K10" s="12">
        <f t="shared" si="9"/>
        <v>75</v>
      </c>
      <c r="L10" s="20"/>
      <c r="M10" s="20"/>
      <c r="N10" s="10" t="e">
        <f t="shared" si="2"/>
        <v>#N/A</v>
      </c>
      <c r="O10" s="11">
        <f t="shared" si="10"/>
        <v>0.15</v>
      </c>
    </row>
    <row r="11" spans="1:15" ht="15">
      <c r="A11" s="18">
        <v>42552</v>
      </c>
      <c r="B11" s="33"/>
      <c r="C11" s="34"/>
      <c r="D11" s="35" t="e">
        <f t="shared" si="0"/>
        <v>#N/A</v>
      </c>
      <c r="E11" s="35">
        <f t="shared" si="7"/>
        <v>0.65</v>
      </c>
      <c r="F11" s="33"/>
      <c r="G11" s="34"/>
      <c r="H11" s="35" t="e">
        <f t="shared" si="1"/>
        <v>#N/A</v>
      </c>
      <c r="I11" s="36">
        <f t="shared" si="8"/>
        <v>0.65</v>
      </c>
      <c r="J11" s="12"/>
      <c r="K11" s="12">
        <f t="shared" si="9"/>
        <v>75</v>
      </c>
      <c r="L11" s="20"/>
      <c r="M11" s="20"/>
      <c r="N11" s="10" t="e">
        <f t="shared" si="2"/>
        <v>#N/A</v>
      </c>
      <c r="O11" s="11">
        <f t="shared" si="10"/>
        <v>0.15</v>
      </c>
    </row>
    <row r="12" spans="1:15" ht="15">
      <c r="A12" s="18">
        <v>42583</v>
      </c>
      <c r="B12" s="33"/>
      <c r="C12" s="34"/>
      <c r="D12" s="35" t="e">
        <f t="shared" si="0"/>
        <v>#N/A</v>
      </c>
      <c r="E12" s="35">
        <f t="shared" si="7"/>
        <v>0.65</v>
      </c>
      <c r="F12" s="33"/>
      <c r="G12" s="34"/>
      <c r="H12" s="35" t="e">
        <f t="shared" si="1"/>
        <v>#N/A</v>
      </c>
      <c r="I12" s="36">
        <f t="shared" si="8"/>
        <v>0.65</v>
      </c>
      <c r="J12" s="12"/>
      <c r="K12" s="12">
        <f t="shared" si="9"/>
        <v>75</v>
      </c>
      <c r="L12" s="20"/>
      <c r="M12" s="20"/>
      <c r="N12" s="10" t="e">
        <f t="shared" si="2"/>
        <v>#N/A</v>
      </c>
      <c r="O12" s="11">
        <f t="shared" si="10"/>
        <v>0.15</v>
      </c>
    </row>
    <row r="13" spans="1:15" ht="15">
      <c r="A13" s="18">
        <v>42614</v>
      </c>
      <c r="B13" s="33"/>
      <c r="C13" s="34"/>
      <c r="D13" s="35" t="e">
        <f t="shared" si="0"/>
        <v>#N/A</v>
      </c>
      <c r="E13" s="35">
        <f t="shared" si="7"/>
        <v>0.65</v>
      </c>
      <c r="F13" s="33"/>
      <c r="G13" s="34"/>
      <c r="H13" s="35" t="e">
        <f t="shared" si="1"/>
        <v>#N/A</v>
      </c>
      <c r="I13" s="36">
        <f t="shared" si="8"/>
        <v>0.65</v>
      </c>
      <c r="J13" s="12"/>
      <c r="K13" s="12">
        <f t="shared" si="9"/>
        <v>75</v>
      </c>
      <c r="L13" s="20"/>
      <c r="M13" s="20"/>
      <c r="N13" s="10" t="e">
        <f t="shared" si="2"/>
        <v>#N/A</v>
      </c>
      <c r="O13" s="11">
        <f t="shared" si="10"/>
        <v>0.15</v>
      </c>
    </row>
    <row r="14" spans="1:15" ht="15">
      <c r="A14" s="18">
        <v>42644</v>
      </c>
      <c r="B14" s="33"/>
      <c r="C14" s="34"/>
      <c r="D14" s="35" t="e">
        <f t="shared" si="0"/>
        <v>#N/A</v>
      </c>
      <c r="E14" s="35">
        <f t="shared" si="7"/>
        <v>0.65</v>
      </c>
      <c r="F14" s="33"/>
      <c r="G14" s="34"/>
      <c r="H14" s="35" t="e">
        <f t="shared" si="1"/>
        <v>#N/A</v>
      </c>
      <c r="I14" s="36">
        <f t="shared" si="8"/>
        <v>0.65</v>
      </c>
      <c r="J14" s="12"/>
      <c r="K14" s="12">
        <f t="shared" si="9"/>
        <v>75</v>
      </c>
      <c r="L14" s="20"/>
      <c r="M14" s="20"/>
      <c r="N14" s="10" t="e">
        <f t="shared" si="2"/>
        <v>#N/A</v>
      </c>
      <c r="O14" s="11">
        <f t="shared" si="10"/>
        <v>0.15</v>
      </c>
    </row>
    <row r="15" spans="1:15" ht="15">
      <c r="A15" s="18">
        <v>42675</v>
      </c>
      <c r="B15" s="33"/>
      <c r="C15" s="34"/>
      <c r="D15" s="35" t="e">
        <f t="shared" si="0"/>
        <v>#N/A</v>
      </c>
      <c r="E15" s="35">
        <f t="shared" si="7"/>
        <v>0.65</v>
      </c>
      <c r="F15" s="33"/>
      <c r="G15" s="34"/>
      <c r="H15" s="35" t="e">
        <f t="shared" si="1"/>
        <v>#N/A</v>
      </c>
      <c r="I15" s="36">
        <f t="shared" si="8"/>
        <v>0.65</v>
      </c>
      <c r="J15" s="12"/>
      <c r="K15" s="12">
        <f t="shared" si="9"/>
        <v>75</v>
      </c>
      <c r="L15" s="20"/>
      <c r="M15" s="20"/>
      <c r="N15" s="10" t="e">
        <f t="shared" si="2"/>
        <v>#N/A</v>
      </c>
      <c r="O15" s="11">
        <f t="shared" si="10"/>
        <v>0.15</v>
      </c>
    </row>
    <row r="16" spans="1:15" ht="15">
      <c r="A16" s="18">
        <v>42705</v>
      </c>
      <c r="B16" s="33"/>
      <c r="C16" s="34"/>
      <c r="D16" s="35" t="e">
        <f t="shared" si="0"/>
        <v>#N/A</v>
      </c>
      <c r="E16" s="35">
        <f t="shared" si="7"/>
        <v>0.65</v>
      </c>
      <c r="F16" s="33"/>
      <c r="G16" s="34"/>
      <c r="H16" s="35" t="e">
        <f t="shared" si="1"/>
        <v>#N/A</v>
      </c>
      <c r="I16" s="36">
        <f t="shared" si="8"/>
        <v>0.65</v>
      </c>
      <c r="J16" s="12"/>
      <c r="K16" s="12">
        <f t="shared" si="9"/>
        <v>75</v>
      </c>
      <c r="L16" s="20"/>
      <c r="M16" s="20"/>
      <c r="N16" s="10" t="e">
        <f t="shared" si="2"/>
        <v>#N/A</v>
      </c>
      <c r="O16" s="11">
        <f t="shared" si="10"/>
        <v>0.15</v>
      </c>
    </row>
    <row r="17" spans="1:15" ht="15">
      <c r="A17" s="18">
        <v>42736</v>
      </c>
      <c r="B17" s="33"/>
      <c r="C17" s="34"/>
      <c r="D17" s="35" t="e">
        <f t="shared" si="0"/>
        <v>#N/A</v>
      </c>
      <c r="E17" s="35">
        <f t="shared" si="7"/>
        <v>0.65</v>
      </c>
      <c r="F17" s="33"/>
      <c r="G17" s="34"/>
      <c r="H17" s="35" t="e">
        <f t="shared" si="1"/>
        <v>#N/A</v>
      </c>
      <c r="I17" s="36">
        <f t="shared" si="8"/>
        <v>0.65</v>
      </c>
      <c r="J17" s="12"/>
      <c r="K17" s="12">
        <f t="shared" si="9"/>
        <v>75</v>
      </c>
      <c r="L17" s="20"/>
      <c r="M17" s="20"/>
      <c r="N17" s="10" t="e">
        <f t="shared" si="2"/>
        <v>#N/A</v>
      </c>
      <c r="O17" s="11">
        <f t="shared" si="10"/>
        <v>0.15</v>
      </c>
    </row>
    <row r="18" spans="1:15" ht="15">
      <c r="A18" s="18">
        <v>42767</v>
      </c>
      <c r="B18" s="33"/>
      <c r="C18" s="34"/>
      <c r="D18" s="35" t="e">
        <f t="shared" si="0"/>
        <v>#N/A</v>
      </c>
      <c r="E18" s="35">
        <f t="shared" si="7"/>
        <v>0.65</v>
      </c>
      <c r="F18" s="33"/>
      <c r="G18" s="34"/>
      <c r="H18" s="35" t="e">
        <f t="shared" si="1"/>
        <v>#N/A</v>
      </c>
      <c r="I18" s="36">
        <f t="shared" si="8"/>
        <v>0.65</v>
      </c>
      <c r="J18" s="12"/>
      <c r="K18" s="12">
        <f t="shared" si="9"/>
        <v>75</v>
      </c>
      <c r="L18" s="20"/>
      <c r="M18" s="20"/>
      <c r="N18" s="10" t="e">
        <f t="shared" si="2"/>
        <v>#N/A</v>
      </c>
      <c r="O18" s="11">
        <f t="shared" si="10"/>
        <v>0.15</v>
      </c>
    </row>
    <row r="19" spans="1:15" ht="15">
      <c r="A19" s="18">
        <v>42795</v>
      </c>
      <c r="B19" s="33"/>
      <c r="C19" s="34"/>
      <c r="D19" s="35" t="e">
        <f t="shared" si="0"/>
        <v>#N/A</v>
      </c>
      <c r="E19" s="35">
        <f t="shared" si="7"/>
        <v>0.65</v>
      </c>
      <c r="F19" s="33"/>
      <c r="G19" s="34"/>
      <c r="H19" s="35" t="e">
        <f t="shared" si="1"/>
        <v>#N/A</v>
      </c>
      <c r="I19" s="36">
        <f t="shared" si="8"/>
        <v>0.65</v>
      </c>
      <c r="J19" s="12"/>
      <c r="K19" s="12">
        <f t="shared" si="9"/>
        <v>75</v>
      </c>
      <c r="L19" s="20"/>
      <c r="M19" s="20"/>
      <c r="N19" s="10" t="e">
        <f t="shared" si="2"/>
        <v>#N/A</v>
      </c>
      <c r="O19" s="11">
        <f t="shared" si="10"/>
        <v>0.15</v>
      </c>
    </row>
    <row r="20" spans="1:15" ht="15">
      <c r="A20" s="18">
        <v>42826</v>
      </c>
      <c r="B20" s="33"/>
      <c r="C20" s="34"/>
      <c r="D20" s="35" t="e">
        <f t="shared" si="0"/>
        <v>#N/A</v>
      </c>
      <c r="E20" s="35">
        <f t="shared" si="7"/>
        <v>0.65</v>
      </c>
      <c r="F20" s="33"/>
      <c r="G20" s="34"/>
      <c r="H20" s="35" t="e">
        <f t="shared" si="1"/>
        <v>#N/A</v>
      </c>
      <c r="I20" s="36">
        <f t="shared" si="8"/>
        <v>0.65</v>
      </c>
      <c r="J20" s="12"/>
      <c r="K20" s="12">
        <f t="shared" si="9"/>
        <v>75</v>
      </c>
      <c r="L20" s="20"/>
      <c r="M20" s="20"/>
      <c r="N20" s="10" t="e">
        <f t="shared" si="2"/>
        <v>#N/A</v>
      </c>
      <c r="O20" s="11">
        <f t="shared" si="10"/>
        <v>0.15</v>
      </c>
    </row>
    <row r="21" spans="1:15" ht="15">
      <c r="A21" s="18">
        <v>42856</v>
      </c>
      <c r="B21" s="33"/>
      <c r="C21" s="34"/>
      <c r="D21" s="35" t="e">
        <f t="shared" si="0"/>
        <v>#N/A</v>
      </c>
      <c r="E21" s="35">
        <f t="shared" si="7"/>
        <v>0.65</v>
      </c>
      <c r="F21" s="33"/>
      <c r="G21" s="34"/>
      <c r="H21" s="35" t="e">
        <f t="shared" si="1"/>
        <v>#N/A</v>
      </c>
      <c r="I21" s="36">
        <f t="shared" si="8"/>
        <v>0.65</v>
      </c>
      <c r="J21" s="12"/>
      <c r="K21" s="12">
        <f t="shared" si="9"/>
        <v>75</v>
      </c>
      <c r="L21" s="20"/>
      <c r="M21" s="20"/>
      <c r="N21" s="10" t="e">
        <f t="shared" si="2"/>
        <v>#N/A</v>
      </c>
      <c r="O21" s="11">
        <f t="shared" si="10"/>
        <v>0.15</v>
      </c>
    </row>
    <row r="22" spans="1:15" ht="15">
      <c r="A22" s="18"/>
      <c r="B22" s="33"/>
      <c r="C22" s="34"/>
      <c r="D22" s="35"/>
      <c r="E22" s="35"/>
      <c r="F22" s="33"/>
      <c r="G22" s="34"/>
      <c r="H22" s="35"/>
      <c r="I22" s="36"/>
      <c r="J22" s="12"/>
      <c r="K22" s="12"/>
      <c r="L22" s="20"/>
      <c r="M22" s="20"/>
      <c r="N22" s="10"/>
      <c r="O22" s="11"/>
    </row>
    <row r="23" spans="1:15" ht="15">
      <c r="A23" s="18"/>
      <c r="B23" s="33"/>
      <c r="C23" s="34"/>
      <c r="D23" s="35"/>
      <c r="E23" s="35"/>
      <c r="F23" s="33"/>
      <c r="G23" s="34"/>
      <c r="H23" s="35"/>
      <c r="I23" s="36"/>
      <c r="J23" s="12"/>
      <c r="K23" s="12"/>
      <c r="L23" s="20"/>
      <c r="M23" s="20"/>
      <c r="N23" s="10"/>
      <c r="O23" s="11"/>
    </row>
    <row r="24" spans="1:15" ht="15">
      <c r="A24" s="18"/>
      <c r="B24" s="33"/>
      <c r="C24" s="34"/>
      <c r="D24" s="35"/>
      <c r="E24" s="35"/>
      <c r="F24" s="33"/>
      <c r="G24" s="34"/>
      <c r="H24" s="35"/>
      <c r="I24" s="36"/>
      <c r="J24" s="12"/>
      <c r="K24" s="12"/>
      <c r="L24" s="20"/>
      <c r="M24" s="20"/>
      <c r="N24" s="10"/>
      <c r="O24" s="11"/>
    </row>
    <row r="25" spans="1:15" ht="15">
      <c r="A25" s="18"/>
      <c r="B25" s="33"/>
      <c r="C25" s="34"/>
      <c r="D25" s="35"/>
      <c r="E25" s="35"/>
      <c r="F25" s="33"/>
      <c r="G25" s="34"/>
      <c r="H25" s="35"/>
      <c r="I25" s="36"/>
      <c r="J25" s="12"/>
      <c r="K25" s="12"/>
      <c r="L25" s="20"/>
      <c r="M25" s="20"/>
      <c r="N25" s="10"/>
      <c r="O25" s="11"/>
    </row>
    <row r="26" spans="1:15" ht="15">
      <c r="A26" s="18"/>
      <c r="B26" s="33"/>
      <c r="C26" s="34"/>
      <c r="D26" s="35"/>
      <c r="E26" s="35"/>
      <c r="F26" s="33"/>
      <c r="G26" s="34"/>
      <c r="H26" s="35"/>
      <c r="I26" s="36"/>
      <c r="J26" s="12"/>
      <c r="K26" s="12"/>
      <c r="L26" s="20"/>
      <c r="M26" s="20"/>
      <c r="N26" s="10"/>
      <c r="O26" s="11"/>
    </row>
    <row r="27" spans="1:15" ht="15.75" thickBot="1">
      <c r="A27" s="18"/>
      <c r="B27" s="37"/>
      <c r="C27" s="38"/>
      <c r="D27" s="39"/>
      <c r="E27" s="39"/>
      <c r="F27" s="37"/>
      <c r="G27" s="38"/>
      <c r="H27" s="39"/>
      <c r="I27" s="41"/>
      <c r="J27" s="12"/>
      <c r="K27" s="12"/>
      <c r="L27" s="20"/>
      <c r="M27" s="20"/>
      <c r="N27" s="10"/>
      <c r="O27" s="11"/>
    </row>
    <row r="28" s="30" customFormat="1" ht="15"/>
    <row r="29" s="30" customFormat="1" ht="15"/>
    <row r="30" s="30" customFormat="1" ht="15"/>
    <row r="31" s="30" customFormat="1" ht="15"/>
    <row r="32" s="30" customFormat="1" ht="15"/>
    <row r="33" s="30" customFormat="1" ht="15"/>
    <row r="34" s="30" customFormat="1" ht="15"/>
    <row r="35" s="30" customFormat="1" ht="15"/>
    <row r="36" s="30" customFormat="1" ht="15"/>
    <row r="37" s="30" customFormat="1" ht="15"/>
    <row r="38" s="30" customFormat="1" ht="15"/>
    <row r="39" s="30" customFormat="1" ht="15"/>
    <row r="40" s="30" customFormat="1" ht="15"/>
    <row r="41" s="30" customFormat="1" ht="15"/>
    <row r="42" s="30" customFormat="1" ht="15"/>
    <row r="43" s="30" customFormat="1" ht="15"/>
    <row r="44" s="30" customFormat="1" ht="15"/>
    <row r="45" s="30" customFormat="1" ht="15"/>
    <row r="46" s="30" customFormat="1" ht="15"/>
    <row r="47" s="30" customFormat="1" ht="15"/>
    <row r="48" s="30" customFormat="1" ht="15"/>
    <row r="49" s="30" customFormat="1" ht="15"/>
    <row r="50" s="30" customFormat="1" ht="15"/>
    <row r="51" s="30" customFormat="1" ht="15"/>
    <row r="52" s="30" customFormat="1" ht="15"/>
    <row r="53" s="30" customFormat="1" ht="15"/>
    <row r="54" s="30" customFormat="1" ht="15"/>
    <row r="55" s="30" customFormat="1" ht="15"/>
    <row r="56" s="30" customFormat="1" ht="15"/>
    <row r="57" s="30" customFormat="1" ht="15"/>
    <row r="58" s="30" customFormat="1" ht="15"/>
    <row r="59" s="30" customFormat="1" ht="15"/>
    <row r="60" s="30" customFormat="1" ht="15"/>
    <row r="61" s="30" customFormat="1" ht="15"/>
    <row r="62" s="30" customFormat="1" ht="15"/>
    <row r="63" s="30" customFormat="1" ht="15"/>
    <row r="64" s="30" customFormat="1" ht="15"/>
    <row r="65" s="30" customFormat="1" ht="15"/>
    <row r="66" s="30" customFormat="1" ht="15"/>
    <row r="67" s="30" customFormat="1" ht="15"/>
    <row r="68" s="30" customFormat="1" ht="15"/>
    <row r="69" s="30" customFormat="1" ht="15"/>
    <row r="70" s="30" customFormat="1" ht="15"/>
    <row r="71" s="30" customFormat="1" ht="15"/>
    <row r="72" s="30" customFormat="1" ht="15"/>
    <row r="73" s="30" customFormat="1" ht="15"/>
    <row r="74" s="30" customFormat="1" ht="15"/>
    <row r="75" s="30" customFormat="1" ht="15"/>
    <row r="76" s="30" customFormat="1" ht="15"/>
    <row r="77" s="30" customFormat="1" ht="15"/>
    <row r="78" s="30" customFormat="1" ht="15"/>
    <row r="79" s="30" customFormat="1" ht="15"/>
    <row r="80" s="30" customFormat="1" ht="15"/>
    <row r="81" s="30" customFormat="1" ht="15"/>
    <row r="82" s="30" customFormat="1" ht="15"/>
    <row r="83" s="30" customFormat="1" ht="15"/>
    <row r="84" s="30" customFormat="1" ht="15"/>
    <row r="85" s="30" customFormat="1" ht="15"/>
    <row r="86" s="30" customFormat="1" ht="15"/>
    <row r="87" s="30" customFormat="1" ht="15"/>
    <row r="88" s="30" customFormat="1" ht="15"/>
    <row r="89" s="30" customFormat="1" ht="15"/>
    <row r="90" s="30" customFormat="1" ht="15"/>
    <row r="91" s="30" customFormat="1" ht="15"/>
    <row r="92" s="30" customFormat="1" ht="15"/>
    <row r="93" s="30" customFormat="1" ht="15"/>
    <row r="94" s="30" customFormat="1" ht="15"/>
    <row r="95" s="30" customFormat="1" ht="15"/>
    <row r="96" s="30" customFormat="1" ht="15"/>
    <row r="97" s="30" customFormat="1" ht="15"/>
  </sheetData>
  <mergeCells count="4">
    <mergeCell ref="J2:K2"/>
    <mergeCell ref="D2:E2"/>
    <mergeCell ref="H2:I2"/>
    <mergeCell ref="N2:O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zoomScale="115" zoomScaleNormal="115" workbookViewId="0" topLeftCell="A1">
      <selection activeCell="I2" sqref="I2"/>
    </sheetView>
  </sheetViews>
  <sheetFormatPr defaultColWidth="7.7109375" defaultRowHeight="15"/>
  <cols>
    <col min="1" max="16384" width="7.7109375" style="2" customWidth="1"/>
  </cols>
  <sheetData>
    <row r="2" spans="2:12" ht="15">
      <c r="B2" s="4" t="str">
        <f>'Measure Definitions'!C3</f>
        <v>Patients ≥18 with DM  with HbA1c &gt;9</v>
      </c>
      <c r="L2" s="4" t="str">
        <f>'Measure Definitions'!C11</f>
        <v>Cycle Time (in minutes) for X Clinic/Department</v>
      </c>
    </row>
    <row r="14" spans="2:12" ht="15">
      <c r="B14" s="4" t="str">
        <f>'Measure Definitions'!C7</f>
        <v>% of diabetic patients with BP under control</v>
      </c>
      <c r="L14" s="4" t="str">
        <f>'Measure Definitions'!C14</f>
        <v>No Show Rate</v>
      </c>
    </row>
    <row r="26" ht="15">
      <c r="B26" s="4"/>
    </row>
    <row r="38" ht="15">
      <c r="B38" s="4"/>
    </row>
  </sheetData>
  <printOptions/>
  <pageMargins left="0.25" right="0.25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Hunt</dc:creator>
  <cp:keywords/>
  <dc:description/>
  <cp:lastModifiedBy>Sirisha Gummadi</cp:lastModifiedBy>
  <dcterms:created xsi:type="dcterms:W3CDTF">2010-04-23T19:06:31Z</dcterms:created>
  <dcterms:modified xsi:type="dcterms:W3CDTF">2016-04-12T00:35:40Z</dcterms:modified>
  <cp:category/>
  <cp:version/>
  <cp:contentType/>
  <cp:contentStatus/>
</cp:coreProperties>
</file>